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\Desktop\국장님\"/>
    </mc:Choice>
  </mc:AlternateContent>
  <xr:revisionPtr revIDLastSave="0" documentId="13_ncr:1_{1C2DB5E4-9698-4F12-A976-80352ED04068}" xr6:coauthVersionLast="47" xr6:coauthVersionMax="47" xr10:uidLastSave="{00000000-0000-0000-0000-000000000000}"/>
  <bookViews>
    <workbookView xWindow="28680" yWindow="-120" windowWidth="29040" windowHeight="15525" xr2:uid="{00000000-000D-0000-FFFF-FFFF00000000}"/>
  </bookViews>
  <sheets>
    <sheet name="총괄표" sheetId="6" r:id="rId1"/>
    <sheet name="후원금 수입내역서" sheetId="1" r:id="rId2"/>
    <sheet name="후원금 사용내역서" sheetId="2" r:id="rId3"/>
    <sheet name="후원품 수입내역서" sheetId="4" r:id="rId4"/>
    <sheet name="후원품 사용내역서" sheetId="5" r:id="rId5"/>
    <sheet name="후원금 전용계좌정보" sheetId="3" r:id="rId6"/>
  </sheets>
  <calcPr calcId="191029"/>
</workbook>
</file>

<file path=xl/calcChain.xml><?xml version="1.0" encoding="utf-8"?>
<calcChain xmlns="http://schemas.openxmlformats.org/spreadsheetml/2006/main">
  <c r="F17" i="6" l="1"/>
  <c r="F8" i="6"/>
  <c r="E8" i="6"/>
  <c r="D8" i="6"/>
  <c r="I27" i="1"/>
  <c r="D69" i="2"/>
  <c r="L7" i="4"/>
  <c r="H7" i="5"/>
  <c r="G7" i="5"/>
  <c r="C8" i="6"/>
  <c r="L2" i="4" l="1"/>
  <c r="I2" i="5"/>
  <c r="F2" i="2"/>
</calcChain>
</file>

<file path=xl/sharedStrings.xml><?xml version="1.0" encoding="utf-8"?>
<sst xmlns="http://schemas.openxmlformats.org/spreadsheetml/2006/main" count="476" uniqueCount="211">
  <si>
    <t>번호</t>
  </si>
  <si>
    <t>발생일자</t>
  </si>
  <si>
    <t>후원금종류</t>
  </si>
  <si>
    <t>후원자구분</t>
  </si>
  <si>
    <t>모금자기관여부</t>
  </si>
  <si>
    <t>기부금단체여부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</si>
  <si>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</si>
  <si>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</si>
  <si>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</si>
  <si>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</si>
  <si>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</si>
  <si>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</si>
  <si>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</si>
  <si>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민간단체 보조금품</t>
  </si>
  <si>
    <t>민간단체</t>
  </si>
  <si>
    <t>영리법인</t>
  </si>
  <si>
    <t>합계</t>
  </si>
  <si>
    <t>사용일자</t>
  </si>
  <si>
    <t>사용내역</t>
  </si>
  <si>
    <t>결연후원금_x000D_
여부</t>
  </si>
  <si>
    <t>지역특화사업</t>
  </si>
  <si>
    <t>미추홀구가족센터</t>
    <phoneticPr fontId="2" type="noConversion"/>
  </si>
  <si>
    <t>후원품종류</t>
    <phoneticPr fontId="2" type="noConversion"/>
  </si>
  <si>
    <t>품명</t>
    <phoneticPr fontId="2" type="noConversion"/>
  </si>
  <si>
    <t>수량/단위</t>
    <phoneticPr fontId="2" type="noConversion"/>
  </si>
  <si>
    <t>상당금액</t>
    <phoneticPr fontId="2" type="noConversion"/>
  </si>
  <si>
    <t>합계</t>
    <phoneticPr fontId="2" type="noConversion"/>
  </si>
  <si>
    <t>사용일자</t>
    <phoneticPr fontId="2" type="noConversion"/>
  </si>
  <si>
    <t>사용내역</t>
    <phoneticPr fontId="2" type="noConversion"/>
  </si>
  <si>
    <t>사용처</t>
    <phoneticPr fontId="2" type="noConversion"/>
  </si>
  <si>
    <t>결연후원금품 여부</t>
    <phoneticPr fontId="2" type="noConversion"/>
  </si>
  <si>
    <t>모금자기관여부</t>
    <phoneticPr fontId="2" type="noConversion"/>
  </si>
  <si>
    <t>N</t>
    <phoneticPr fontId="2" type="noConversion"/>
  </si>
  <si>
    <t>연번</t>
    <phoneticPr fontId="2" type="noConversion"/>
  </si>
  <si>
    <t>금융기관 명</t>
    <phoneticPr fontId="2" type="noConversion"/>
  </si>
  <si>
    <t>계좌번호</t>
    <phoneticPr fontId="2" type="noConversion"/>
  </si>
  <si>
    <t>예금주</t>
    <phoneticPr fontId="2" type="noConversion"/>
  </si>
  <si>
    <t>하나은행</t>
    <phoneticPr fontId="2" type="noConversion"/>
  </si>
  <si>
    <t>488910010*****</t>
    <phoneticPr fontId="2" type="noConversion"/>
  </si>
  <si>
    <t>488910011*****</t>
  </si>
  <si>
    <t>488910017*****</t>
    <phoneticPr fontId="2" type="noConversion"/>
  </si>
  <si>
    <t>취약가족 후원</t>
    <phoneticPr fontId="2" type="noConversion"/>
  </si>
  <si>
    <t>구분</t>
  </si>
  <si>
    <t>전기이월금</t>
  </si>
  <si>
    <t>당기수입</t>
  </si>
  <si>
    <t>당기지출</t>
  </si>
  <si>
    <t>차기이월</t>
  </si>
  <si>
    <t>지정후원금</t>
  </si>
  <si>
    <t>비지정후원금</t>
  </si>
  <si>
    <t>합 계　</t>
  </si>
  <si>
    <t>1. 후원금 수입내역</t>
    <phoneticPr fontId="2" type="noConversion"/>
  </si>
  <si>
    <t>2. 후원금 사용내역</t>
    <phoneticPr fontId="2" type="noConversion"/>
  </si>
  <si>
    <t>세 출 계 정</t>
  </si>
  <si>
    <t>사업비</t>
  </si>
  <si>
    <t>합 계</t>
  </si>
  <si>
    <t>3. 후원금 수입내역서</t>
    <phoneticPr fontId="2" type="noConversion"/>
  </si>
  <si>
    <t>4. 후원금 사용내역서</t>
    <phoneticPr fontId="2" type="noConversion"/>
  </si>
  <si>
    <t>5. 후원품 수입내역서</t>
    <phoneticPr fontId="2" type="noConversion"/>
  </si>
  <si>
    <t>6. 후원품 사용내역서</t>
    <phoneticPr fontId="2" type="noConversion"/>
  </si>
  <si>
    <t>온가족보듬사업 사례관리</t>
  </si>
  <si>
    <t>초록우산어린이재단인천지역*부</t>
  </si>
  <si>
    <t>비영리법인</t>
  </si>
  <si>
    <t>재단법인*양</t>
  </si>
  <si>
    <t>한국국제기아대책*구</t>
  </si>
  <si>
    <t>**닭칼국수</t>
    <phoneticPr fontId="2" type="noConversion"/>
  </si>
  <si>
    <t>온가족_사례관리</t>
  </si>
  <si>
    <t>개</t>
  </si>
  <si>
    <t>세트</t>
  </si>
  <si>
    <t>2025-01-09</t>
  </si>
  <si>
    <t>2025-01-15</t>
  </si>
  <si>
    <t>2025-02-10</t>
  </si>
  <si>
    <t>2025-03-25</t>
  </si>
  <si>
    <t>2025-03-27</t>
  </si>
  <si>
    <t>2025-03-28</t>
  </si>
  <si>
    <t>2025-04-08</t>
  </si>
  <si>
    <t>2025-05-02</t>
  </si>
  <si>
    <t>2025-05-13</t>
  </si>
  <si>
    <t>2025-06-04</t>
  </si>
  <si>
    <t>2025-06-11</t>
  </si>
  <si>
    <t>2025-07-08</t>
  </si>
  <si>
    <t>2025-07-09</t>
  </si>
  <si>
    <t>2025-08-08</t>
  </si>
  <si>
    <t>2025-09-08</t>
  </si>
  <si>
    <t>2025-09-29</t>
  </si>
  <si>
    <t>2025-10-16</t>
  </si>
  <si>
    <t>2025-11-10</t>
  </si>
  <si>
    <t>2025-12-08</t>
  </si>
  <si>
    <t>2025-12-23</t>
  </si>
  <si>
    <t>2025-12-24</t>
  </si>
  <si>
    <t>기타 후원금품</t>
  </si>
  <si>
    <t>언양닭칼국수 용*점</t>
  </si>
  <si>
    <t>세이브더칠*런</t>
  </si>
  <si>
    <t>정*아</t>
  </si>
  <si>
    <t>(주)우**행</t>
  </si>
  <si>
    <t>온가족산타데이 양육물품(리*)((주)쿠팡)</t>
  </si>
  <si>
    <t>온가족나눔데이 생필품(송**)</t>
  </si>
  <si>
    <t>온가족나눔데이 생필품(이**)((주)쿠팡)</t>
  </si>
  <si>
    <t>온가족나눔데이 생필품(로*)((주)쿠팡)</t>
  </si>
  <si>
    <t>온가족나눔데이 생필품(김**)((주)쿠팡)</t>
  </si>
  <si>
    <t>온가족나눔데이 생필품(조**)((주)쿠팡)</t>
  </si>
  <si>
    <t>온가족나눔데이 생필품(민**)((주)쿠팡)</t>
  </si>
  <si>
    <t>온가족나눔데이 생필품(오**)((주)쿠팡)</t>
  </si>
  <si>
    <t>온가족나눔데이 후원물품(고기1)(신동아미인정육점)</t>
  </si>
  <si>
    <t>온가족나눔데이 후원물품(고기2)(신동아미인정육점)</t>
  </si>
  <si>
    <t>온가족나눔데이 생필품(봉**)((주)쿠팡)</t>
  </si>
  <si>
    <t>온가족나눔데이 생필품(오****)((주)쿠팡)</t>
  </si>
  <si>
    <t>온가족나눔데이 생필품(최*)((주)쿠팡)</t>
  </si>
  <si>
    <t>온가족나눔데이 생필품(원**)((주)쿠팡)</t>
  </si>
  <si>
    <t>온가족나눔데이 생필품(파*****)((주)쿠팡)</t>
  </si>
  <si>
    <t>온가족나눔데이 후원물품(생필품2)(홈플러스)</t>
  </si>
  <si>
    <t>온가족나눔데이 후원물품(생필품3)(홈플러스)</t>
  </si>
  <si>
    <t>온가족나눔데이 후원물품(생필품1)(홈플러스)</t>
  </si>
  <si>
    <t>2025년 연하장 우편발송비(인천숭의동우체국)</t>
  </si>
  <si>
    <t>희망둥지SOS 위기아동가정긴급지원사업 대상자 심리치료비 지출(김**)(사무엘아동청소년발달센터)</t>
  </si>
  <si>
    <t>희망둥지SOS 위기아동가정긴급지원사업 대상자 1월 생계비 지출(조**)(조**)</t>
  </si>
  <si>
    <t>명절선물 구입비(㈜홈플러스)</t>
  </si>
  <si>
    <t>희망둥지SOS 위기아동가정긴급지원사업 대상자 주거비 지출(김**)(고**)</t>
  </si>
  <si>
    <t>초록우산어린이재단 1월 장학금 착오송금 반환</t>
  </si>
  <si>
    <t>희망둥지트립 가족 여행 경비 지급(조**)(조**)</t>
  </si>
  <si>
    <t>이은영 바른꿈장학사업 1~3월 장학금(박태산)지급</t>
  </si>
  <si>
    <t>2025년 양평기금사업 지급보증보험 가입비(서울보증보험(주) 부평지점)</t>
  </si>
  <si>
    <t>2025년 양평기금사업 투게더 패밀리 보증보험((주)미리디아이에이치)</t>
  </si>
  <si>
    <t>2025년 양평기금사업 투게더 패밀리 숲속놀이터 진행경비(아이시스 8.0 200ml 외 3종)((주)쿠팡)</t>
  </si>
  <si>
    <t>2025코람코주거환경개선(가구)(가구마트)</t>
  </si>
  <si>
    <t>코람코 주거환경개선(샷시유리교체)(창대유리샷시)</t>
  </si>
  <si>
    <t>이은영 바른꿈장학사업 4,5월 장학금(박**) 지급</t>
  </si>
  <si>
    <t>이은영 바른꿈장학사업 6월 장학금(박**) 지급</t>
  </si>
  <si>
    <t>희망둥지SOS위기가정아동지원사업_주거비_정**</t>
  </si>
  <si>
    <t>우양재단 생일 축하 프로젝트 생일 축하 지원금 지급(김**)</t>
  </si>
  <si>
    <t>이은영 바른꿈장학사업 7월 장학금(박**) 지급</t>
  </si>
  <si>
    <t>이은영 바른꿈장학사업 8월 장학금(박**) 지급</t>
  </si>
  <si>
    <t>2025년 하나금융나눔재단 다문화 성장지원금 8월(박**)</t>
  </si>
  <si>
    <t>이주배경청소년 건강검진·의료비 지원사업 대상자 의료비 지급(Nefzi Meriam)</t>
  </si>
  <si>
    <t>이주배경청소년 건강검진·의료비 지원사업 대상자 의료비 반납</t>
  </si>
  <si>
    <t>2025년 양평기금사업 투게더 패밀리 플레이투게더 재료비(에어로켓 레이싱카 만들기)(한진과학)</t>
  </si>
  <si>
    <t>2025년 양평기금사업 투게더 패밀리 플레이투게더 진행경비(손잡이 비닐쇼핑백 중 외 2종)((주)쿠팡)</t>
  </si>
  <si>
    <t>2025년 양평기금사업 투게더패밀리 플레이투게더 현수막((주)미리디아이에이치)</t>
  </si>
  <si>
    <t>우양재단 생일 축하 프로젝트 생일 축하 지원금 지급(윤**)</t>
  </si>
  <si>
    <t>이은영 바른꿈장학사업 9월 장학금(박**) 지급</t>
  </si>
  <si>
    <t>2025년 하나금융나눔재단 다문화 성장지원금 9월(박**)</t>
  </si>
  <si>
    <t>2025년 양평기금사업 투게더 패밀리 사진전 진행경비(봉아 꿀스틱 40개입 외 3종)((주)쿠팡)</t>
  </si>
  <si>
    <t>미추픽추 3회 여행자보험비 지출(한화손해보험)</t>
  </si>
  <si>
    <t>우양재단 생일 축하 프로젝트 생일 축하 지원금 지급(민*)</t>
  </si>
  <si>
    <t>우양재단 생일 축하 프로젝트 생일 축하 지원금 지급 강*영(강*라 외 1명)</t>
  </si>
  <si>
    <t>2025년 양평기금사업 투게더 패밀리 플레이투게더 재료비1(명화 퍼즐조명 만들기)((주)무신사)</t>
  </si>
  <si>
    <t>2025년 양평기금사업 투게더 패밀리 플레이투게더 재료비2(마블런슬라이드 만들기)(한진과학)</t>
  </si>
  <si>
    <t>이은영 바른꿈장학사업 10월 장학금(박**) 지급</t>
  </si>
  <si>
    <t>우양재단 제철과일프로젝트 과일릴레이 지원금 지급(홍***)</t>
  </si>
  <si>
    <t>11월 미혼모·부 양육지원물품(최**)((주)쿠팡)</t>
  </si>
  <si>
    <t>이은영 바른꿈장학사업 11월 장학금(박**) 지급</t>
  </si>
  <si>
    <t>2025년 양평기금사업 투게더 패밀리 플레이투게더 재료비(손에 잡히는 물방울 오호만들기 외 1종)((주)쿠팡)</t>
  </si>
  <si>
    <t>2025년 양평기금사업 투게더 패밀리 플레이투게더 진행경비1(애니멀 인덱스 접착메모지)((주)에스에스지닷컴)</t>
  </si>
  <si>
    <t>이은영 바른꿈장학사업 12월 장학금(박**) 지급</t>
  </si>
  <si>
    <t>기타운영비_센터운영</t>
  </si>
  <si>
    <t>온가족_사례관리 외 1건</t>
  </si>
  <si>
    <t>투게더 패밀리 사업비(자부담)</t>
  </si>
  <si>
    <t>2025-01-17</t>
  </si>
  <si>
    <t>2025-01-21</t>
  </si>
  <si>
    <t>2025-01-23</t>
  </si>
  <si>
    <t>2025-02-05</t>
  </si>
  <si>
    <t>2025-02-06</t>
  </si>
  <si>
    <t>2025-02-12</t>
  </si>
  <si>
    <t>2025-02-27</t>
  </si>
  <si>
    <t>2025-03-04</t>
  </si>
  <si>
    <t>2025-03-31</t>
  </si>
  <si>
    <t>2025-04-03</t>
  </si>
  <si>
    <t>2025-04-14</t>
  </si>
  <si>
    <t>2025-04-15</t>
  </si>
  <si>
    <t>2025-04-24</t>
  </si>
  <si>
    <t>2025-05-09</t>
  </si>
  <si>
    <t>2025-05-15</t>
  </si>
  <si>
    <t>2025-06-13</t>
  </si>
  <si>
    <t>2025-06-27</t>
  </si>
  <si>
    <t>2025-07-15</t>
  </si>
  <si>
    <t>2025-08-14</t>
  </si>
  <si>
    <t>2025-08-29</t>
  </si>
  <si>
    <t>2025-09-03</t>
  </si>
  <si>
    <t>2025-09-10</t>
  </si>
  <si>
    <t>2025-09-15</t>
  </si>
  <si>
    <t>2025-09-17</t>
  </si>
  <si>
    <t>2025-09-22</t>
  </si>
  <si>
    <t>2025-10-02</t>
  </si>
  <si>
    <t>2025-10-14</t>
  </si>
  <si>
    <t>2025-10-15</t>
  </si>
  <si>
    <t>2025-10-20</t>
  </si>
  <si>
    <t>2025-11-05</t>
  </si>
  <si>
    <t>2025-11-14</t>
  </si>
  <si>
    <t>2025-11-17</t>
  </si>
  <si>
    <t>2025-12-01</t>
  </si>
  <si>
    <t>2025-12-15</t>
  </si>
  <si>
    <t>7. 후원금 전용계좌 정보(총 3건)</t>
    <phoneticPr fontId="2" type="noConversion"/>
  </si>
  <si>
    <t>2025년</t>
    <phoneticPr fontId="2" type="noConversion"/>
  </si>
  <si>
    <t>2025-12-22</t>
  </si>
  <si>
    <t>2025-12-21</t>
  </si>
  <si>
    <t>화장지 선물세트</t>
  </si>
  <si>
    <t>고기</t>
  </si>
  <si>
    <t>수량</t>
    <phoneticPr fontId="2" type="noConversion"/>
  </si>
  <si>
    <t>단위</t>
    <phoneticPr fontId="2" type="noConversion"/>
  </si>
  <si>
    <t>2025.1.1. ~ 2025.12.31.</t>
    <phoneticPr fontId="2" type="noConversion"/>
  </si>
  <si>
    <t>지역특화사업</t>
    <phoneticPr fontId="2" type="noConversion"/>
  </si>
  <si>
    <t>투게더 패밀리</t>
    <phoneticPr fontId="2" type="noConversion"/>
  </si>
  <si>
    <t>돼지고기 세트</t>
    <phoneticPr fontId="2" type="noConversion"/>
  </si>
  <si>
    <t>화장지 세트</t>
    <phoneticPr fontId="2" type="noConversion"/>
  </si>
  <si>
    <t>2025-12-23</t>
    <phoneticPr fontId="2" type="noConversion"/>
  </si>
  <si>
    <t>성* 외 10가정</t>
    <phoneticPr fontId="2" type="noConversion"/>
  </si>
  <si>
    <t>구* 외 5가정</t>
    <phoneticPr fontId="2" type="noConversion"/>
  </si>
  <si>
    <t>구* 외 15가정</t>
    <phoneticPr fontId="2" type="noConversion"/>
  </si>
  <si>
    <t>잘풀리는집 화장시 선물세트</t>
    <phoneticPr fontId="2" type="noConversion"/>
  </si>
  <si>
    <t>운영비</t>
    <phoneticPr fontId="2" type="noConversion"/>
  </si>
  <si>
    <t>기타운영비</t>
    <phoneticPr fontId="2" type="noConversion"/>
  </si>
  <si>
    <t>2025년 미추홀구가족센터 후원금 수입 및 사용결과보고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</si>
</sst>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함초롬바탕"/>
      <family val="1"/>
      <charset val="129"/>
    </font>
    <font>
      <sz val="11"/>
      <color indexed="8"/>
      <name val="함초롬바탕"/>
      <family val="1"/>
      <charset val="129"/>
    </font>
    <font>
      <b/>
      <sz val="11"/>
      <color indexed="8"/>
      <name val="함초롬바탕"/>
      <family val="1"/>
      <charset val="129"/>
    </font>
    <font>
      <sz val="11"/>
      <name val="함초롬바탕"/>
      <family val="1"/>
      <charset val="129"/>
    </font>
    <font>
      <b/>
      <sz val="16"/>
      <color rgb="FF000000"/>
      <name val="함초롬바탕"/>
      <family val="1"/>
      <charset val="129"/>
    </font>
    <font>
      <b/>
      <sz val="11"/>
      <name val="함초롬바탕"/>
      <family val="1"/>
      <charset val="129"/>
    </font>
    <font>
      <sz val="12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FF0000"/>
      <name val="함초롬바탕"/>
      <family val="1"/>
      <charset val="129"/>
    </font>
    <font>
      <sz val="11"/>
      <name val="맑은 고딕"/>
      <family val="2"/>
      <scheme val="minor"/>
    </font>
    <font>
      <sz val="1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5E5E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1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1">
      <alignment vertical="center"/>
    </xf>
    <xf numFmtId="0" fontId="1" fillId="0" borderId="1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49" fontId="6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3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0" fillId="3" borderId="6" xfId="0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49" fontId="5" fillId="2" borderId="2" xfId="0" applyNumberFormat="1" applyFont="1" applyFill="1" applyBorder="1">
      <alignment vertical="center"/>
    </xf>
    <xf numFmtId="41" fontId="5" fillId="2" borderId="2" xfId="2" applyFont="1" applyFill="1" applyBorder="1" applyAlignment="1">
      <alignment vertical="center"/>
    </xf>
    <xf numFmtId="49" fontId="1" fillId="0" borderId="2" xfId="3" applyNumberFormat="1" applyBorder="1" applyAlignment="1">
      <alignment horizontal="center" vertical="center"/>
    </xf>
    <xf numFmtId="49" fontId="1" fillId="0" borderId="2" xfId="3" applyNumberFormat="1" applyBorder="1">
      <alignment vertical="center"/>
    </xf>
    <xf numFmtId="3" fontId="1" fillId="0" borderId="2" xfId="3" applyNumberFormat="1" applyBorder="1" applyAlignment="1">
      <alignment horizontal="right" vertical="center"/>
    </xf>
    <xf numFmtId="49" fontId="1" fillId="0" borderId="2" xfId="4" applyNumberFormat="1" applyBorder="1" applyAlignment="1">
      <alignment horizontal="center" vertical="center"/>
    </xf>
    <xf numFmtId="49" fontId="1" fillId="0" borderId="2" xfId="3" quotePrefix="1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>
      <alignment vertical="center"/>
    </xf>
    <xf numFmtId="3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3" fontId="4" fillId="0" borderId="2" xfId="0" applyNumberFormat="1" applyFont="1" applyBorder="1">
      <alignment vertical="center"/>
    </xf>
    <xf numFmtId="0" fontId="8" fillId="2" borderId="2" xfId="0" applyFont="1" applyFill="1" applyBorder="1">
      <alignment vertical="center"/>
    </xf>
    <xf numFmtId="3" fontId="8" fillId="2" borderId="2" xfId="0" applyNumberFormat="1" applyFont="1" applyFill="1" applyBorder="1">
      <alignment vertical="center"/>
    </xf>
    <xf numFmtId="3" fontId="8" fillId="2" borderId="2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5">
    <cellStyle name="쉼표 [0]" xfId="2" builtinId="6"/>
    <cellStyle name="표준" xfId="0" builtinId="0"/>
    <cellStyle name="표준 2" xfId="1" xr:uid="{FA052C8B-E593-4F84-9A07-7620C6DC4E2F}"/>
    <cellStyle name="표준 3" xfId="3" xr:uid="{7660DB93-2AA9-4797-9BB3-6522DAA81C88}"/>
    <cellStyle name="표준 4" xfId="4" xr:uid="{609F494E-D897-4ECD-9B17-7F99E1A0B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559B-FAF9-482C-90B8-912F717D44E2}">
  <sheetPr>
    <pageSetUpPr fitToPage="1"/>
  </sheetPr>
  <dimension ref="B1:F17"/>
  <sheetViews>
    <sheetView tabSelected="1" workbookViewId="0">
      <selection activeCell="F17" sqref="F17"/>
    </sheetView>
  </sheetViews>
  <sheetFormatPr defaultColWidth="8.875" defaultRowHeight="16.5" x14ac:dyDescent="0.3"/>
  <cols>
    <col min="1" max="1" width="8.875" style="10"/>
    <col min="2" max="6" width="24.625" style="10" customWidth="1"/>
    <col min="7" max="16384" width="8.875" style="10"/>
  </cols>
  <sheetData>
    <row r="1" spans="2:6" ht="37.700000000000003" customHeight="1" x14ac:dyDescent="0.3">
      <c r="B1" s="52" t="s">
        <v>210</v>
      </c>
      <c r="C1" s="52"/>
      <c r="D1" s="52"/>
      <c r="E1" s="52"/>
      <c r="F1" s="52"/>
    </row>
    <row r="2" spans="2:6" ht="18.600000000000001" customHeight="1" x14ac:dyDescent="0.3">
      <c r="F2" s="17" t="s">
        <v>198</v>
      </c>
    </row>
    <row r="3" spans="2:6" ht="21.75" x14ac:dyDescent="0.3">
      <c r="B3" s="13" t="s">
        <v>50</v>
      </c>
    </row>
    <row r="5" spans="2:6" ht="28.35" customHeight="1" x14ac:dyDescent="0.3">
      <c r="B5" s="23" t="s">
        <v>42</v>
      </c>
      <c r="C5" s="23" t="s">
        <v>43</v>
      </c>
      <c r="D5" s="23" t="s">
        <v>44</v>
      </c>
      <c r="E5" s="23" t="s">
        <v>45</v>
      </c>
      <c r="F5" s="23" t="s">
        <v>46</v>
      </c>
    </row>
    <row r="6" spans="2:6" ht="28.35" customHeight="1" x14ac:dyDescent="0.3">
      <c r="B6" s="18" t="s">
        <v>47</v>
      </c>
      <c r="C6" s="24">
        <v>4747663</v>
      </c>
      <c r="D6" s="24">
        <v>14312402</v>
      </c>
      <c r="E6" s="24">
        <v>18154354</v>
      </c>
      <c r="F6" s="24">
        <v>905711</v>
      </c>
    </row>
    <row r="7" spans="2:6" ht="28.35" customHeight="1" x14ac:dyDescent="0.3">
      <c r="B7" s="18" t="s">
        <v>48</v>
      </c>
      <c r="C7" s="24">
        <v>4518340</v>
      </c>
      <c r="D7" s="24">
        <v>1002032</v>
      </c>
      <c r="E7" s="24">
        <v>2997430</v>
      </c>
      <c r="F7" s="24">
        <v>2522942</v>
      </c>
    </row>
    <row r="8" spans="2:6" ht="28.35" customHeight="1" x14ac:dyDescent="0.3">
      <c r="B8" s="25" t="s">
        <v>49</v>
      </c>
      <c r="C8" s="26">
        <f>SUM(C$6:C$7)</f>
        <v>9266003</v>
      </c>
      <c r="D8" s="26">
        <f>SUM(D$6:D$7)</f>
        <v>15314434</v>
      </c>
      <c r="E8" s="26">
        <f>SUM(E$6:E$7)</f>
        <v>21151784</v>
      </c>
      <c r="F8" s="26">
        <f>SUM(F$6:F$7)</f>
        <v>3428653</v>
      </c>
    </row>
    <row r="10" spans="2:6" ht="21.75" x14ac:dyDescent="0.3">
      <c r="B10" s="14" t="s">
        <v>51</v>
      </c>
    </row>
    <row r="12" spans="2:6" ht="33" customHeight="1" x14ac:dyDescent="0.3">
      <c r="B12" s="54" t="s">
        <v>52</v>
      </c>
      <c r="C12" s="54"/>
      <c r="D12" s="54"/>
      <c r="E12" s="54"/>
      <c r="F12" s="19" t="s">
        <v>8</v>
      </c>
    </row>
    <row r="13" spans="2:6" ht="33" customHeight="1" x14ac:dyDescent="0.3">
      <c r="B13" s="20" t="s">
        <v>208</v>
      </c>
      <c r="C13" s="55" t="s">
        <v>209</v>
      </c>
      <c r="D13" s="55"/>
      <c r="E13" s="55"/>
      <c r="F13" s="50">
        <v>342680</v>
      </c>
    </row>
    <row r="14" spans="2:6" ht="33" customHeight="1" x14ac:dyDescent="0.3">
      <c r="B14" s="53" t="s">
        <v>53</v>
      </c>
      <c r="C14" s="53" t="s">
        <v>59</v>
      </c>
      <c r="D14" s="53"/>
      <c r="E14" s="53"/>
      <c r="F14" s="21">
        <v>19657344</v>
      </c>
    </row>
    <row r="15" spans="2:6" ht="33" customHeight="1" x14ac:dyDescent="0.3">
      <c r="B15" s="53"/>
      <c r="C15" s="53" t="s">
        <v>199</v>
      </c>
      <c r="D15" s="53"/>
      <c r="E15" s="53"/>
      <c r="F15" s="21">
        <v>151760</v>
      </c>
    </row>
    <row r="16" spans="2:6" ht="33" customHeight="1" x14ac:dyDescent="0.3">
      <c r="B16" s="53"/>
      <c r="C16" s="53" t="s">
        <v>200</v>
      </c>
      <c r="D16" s="53"/>
      <c r="E16" s="53"/>
      <c r="F16" s="21">
        <v>1000000</v>
      </c>
    </row>
    <row r="17" spans="2:6" ht="33" customHeight="1" x14ac:dyDescent="0.3">
      <c r="B17" s="51" t="s">
        <v>54</v>
      </c>
      <c r="C17" s="51"/>
      <c r="D17" s="51"/>
      <c r="E17" s="51"/>
      <c r="F17" s="22">
        <f>SUM(F13:F16)</f>
        <v>21151784</v>
      </c>
    </row>
  </sheetData>
  <mergeCells count="8">
    <mergeCell ref="B17:E17"/>
    <mergeCell ref="B1:F1"/>
    <mergeCell ref="B14:B16"/>
    <mergeCell ref="B12:E12"/>
    <mergeCell ref="C13:E13"/>
    <mergeCell ref="C14:E14"/>
    <mergeCell ref="C15:E15"/>
    <mergeCell ref="C16:E16"/>
  </mergeCells>
  <phoneticPr fontId="2" type="noConversion"/>
  <pageMargins left="0.7" right="0.7" top="0.75" bottom="0.75" header="0.3" footer="0.3"/>
  <pageSetup paperSize="9" scale="6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opLeftCell="F1" workbookViewId="0">
      <selection activeCell="I28" sqref="I28"/>
    </sheetView>
  </sheetViews>
  <sheetFormatPr defaultColWidth="8.875" defaultRowHeight="15.75" x14ac:dyDescent="0.3"/>
  <cols>
    <col min="1" max="1" width="6.875" style="2" customWidth="1"/>
    <col min="2" max="2" width="14.125" style="2" customWidth="1"/>
    <col min="3" max="3" width="19.625" style="2" customWidth="1"/>
    <col min="4" max="4" width="11.125" style="2" customWidth="1"/>
    <col min="5" max="6" width="13.875" style="2" customWidth="1"/>
    <col min="7" max="7" width="33.625" style="2" customWidth="1"/>
    <col min="8" max="8" width="16.75" style="2" customWidth="1"/>
    <col min="9" max="9" width="17.125" style="1" customWidth="1"/>
    <col min="10" max="10" width="25.625" style="1" customWidth="1"/>
    <col min="11" max="16384" width="8.875" style="1"/>
  </cols>
  <sheetData>
    <row r="1" spans="1:10" ht="21.75" x14ac:dyDescent="0.3">
      <c r="A1" s="52" t="s">
        <v>55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x14ac:dyDescent="0.3">
      <c r="J2" s="3" t="s">
        <v>198</v>
      </c>
    </row>
    <row r="3" spans="1:10" ht="27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31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9</v>
      </c>
    </row>
    <row r="4" spans="1:10" ht="27" customHeight="1" x14ac:dyDescent="0.3">
      <c r="A4" s="6">
        <v>1</v>
      </c>
      <c r="B4" s="34" t="s">
        <v>68</v>
      </c>
      <c r="C4" s="35" t="s">
        <v>10</v>
      </c>
      <c r="D4" s="35" t="s">
        <v>14</v>
      </c>
      <c r="E4" s="35"/>
      <c r="F4" s="35"/>
      <c r="G4" s="35" t="s">
        <v>60</v>
      </c>
      <c r="H4" s="35"/>
      <c r="I4" s="37">
        <v>200000</v>
      </c>
      <c r="J4" s="38"/>
    </row>
    <row r="5" spans="1:10" ht="27" customHeight="1" x14ac:dyDescent="0.3">
      <c r="A5" s="6">
        <v>2</v>
      </c>
      <c r="B5" s="34" t="s">
        <v>69</v>
      </c>
      <c r="C5" s="35" t="s">
        <v>10</v>
      </c>
      <c r="D5" s="35" t="s">
        <v>14</v>
      </c>
      <c r="E5" s="35"/>
      <c r="F5" s="35"/>
      <c r="G5" s="35" t="s">
        <v>90</v>
      </c>
      <c r="H5" s="35"/>
      <c r="I5" s="37">
        <v>1157013</v>
      </c>
      <c r="J5" s="38"/>
    </row>
    <row r="6" spans="1:10" ht="27" customHeight="1" x14ac:dyDescent="0.3">
      <c r="A6" s="6">
        <v>3</v>
      </c>
      <c r="B6" s="34" t="s">
        <v>69</v>
      </c>
      <c r="C6" s="35" t="s">
        <v>10</v>
      </c>
      <c r="D6" s="35" t="s">
        <v>14</v>
      </c>
      <c r="E6" s="35"/>
      <c r="F6" s="35"/>
      <c r="G6" s="35" t="s">
        <v>90</v>
      </c>
      <c r="H6" s="35"/>
      <c r="I6" s="37">
        <v>642987</v>
      </c>
      <c r="J6" s="38"/>
    </row>
    <row r="7" spans="1:10" ht="27" customHeight="1" x14ac:dyDescent="0.3">
      <c r="A7" s="6">
        <v>4</v>
      </c>
      <c r="B7" s="34" t="s">
        <v>70</v>
      </c>
      <c r="C7" s="35" t="s">
        <v>10</v>
      </c>
      <c r="D7" s="35" t="s">
        <v>14</v>
      </c>
      <c r="E7" s="35"/>
      <c r="F7" s="35"/>
      <c r="G7" s="35" t="s">
        <v>60</v>
      </c>
      <c r="H7" s="35"/>
      <c r="I7" s="37">
        <v>200000</v>
      </c>
      <c r="J7" s="38"/>
    </row>
    <row r="8" spans="1:10" ht="27" customHeight="1" x14ac:dyDescent="0.3">
      <c r="A8" s="6">
        <v>5</v>
      </c>
      <c r="B8" s="34" t="s">
        <v>71</v>
      </c>
      <c r="C8" s="35" t="s">
        <v>13</v>
      </c>
      <c r="D8" s="35" t="s">
        <v>14</v>
      </c>
      <c r="E8" s="35"/>
      <c r="F8" s="35"/>
      <c r="G8" s="35" t="s">
        <v>60</v>
      </c>
      <c r="H8" s="35"/>
      <c r="I8" s="37">
        <v>1500000</v>
      </c>
      <c r="J8" s="38"/>
    </row>
    <row r="9" spans="1:10" ht="27" customHeight="1" x14ac:dyDescent="0.3">
      <c r="A9" s="6">
        <v>6</v>
      </c>
      <c r="B9" s="34" t="s">
        <v>72</v>
      </c>
      <c r="C9" s="35" t="s">
        <v>10</v>
      </c>
      <c r="D9" s="35" t="s">
        <v>14</v>
      </c>
      <c r="E9" s="35"/>
      <c r="F9" s="35"/>
      <c r="G9" s="35" t="s">
        <v>60</v>
      </c>
      <c r="H9" s="35"/>
      <c r="I9" s="37">
        <v>1200000</v>
      </c>
      <c r="J9" s="38"/>
    </row>
    <row r="10" spans="1:10" ht="27" customHeight="1" x14ac:dyDescent="0.3">
      <c r="A10" s="6">
        <v>7</v>
      </c>
      <c r="B10" s="34" t="s">
        <v>73</v>
      </c>
      <c r="C10" s="35" t="s">
        <v>13</v>
      </c>
      <c r="D10" s="35" t="s">
        <v>61</v>
      </c>
      <c r="E10" s="35"/>
      <c r="F10" s="35"/>
      <c r="G10" s="35" t="s">
        <v>63</v>
      </c>
      <c r="H10" s="35"/>
      <c r="I10" s="37">
        <v>1500000</v>
      </c>
      <c r="J10" s="38"/>
    </row>
    <row r="11" spans="1:10" ht="27" customHeight="1" x14ac:dyDescent="0.3">
      <c r="A11" s="6">
        <v>8</v>
      </c>
      <c r="B11" s="34" t="s">
        <v>74</v>
      </c>
      <c r="C11" s="35" t="s">
        <v>10</v>
      </c>
      <c r="D11" s="35" t="s">
        <v>14</v>
      </c>
      <c r="E11" s="35"/>
      <c r="F11" s="35"/>
      <c r="G11" s="35" t="s">
        <v>60</v>
      </c>
      <c r="H11" s="35"/>
      <c r="I11" s="37">
        <v>400000</v>
      </c>
      <c r="J11" s="38"/>
    </row>
    <row r="12" spans="1:10" ht="27" customHeight="1" x14ac:dyDescent="0.3">
      <c r="A12" s="6">
        <v>9</v>
      </c>
      <c r="B12" s="34" t="s">
        <v>75</v>
      </c>
      <c r="C12" s="35" t="s">
        <v>13</v>
      </c>
      <c r="D12" s="35" t="s">
        <v>61</v>
      </c>
      <c r="E12" s="35"/>
      <c r="F12" s="35"/>
      <c r="G12" s="35" t="s">
        <v>62</v>
      </c>
      <c r="H12" s="35"/>
      <c r="I12" s="37">
        <v>90000</v>
      </c>
      <c r="J12" s="38"/>
    </row>
    <row r="13" spans="1:10" ht="27" customHeight="1" x14ac:dyDescent="0.3">
      <c r="A13" s="6">
        <v>10</v>
      </c>
      <c r="B13" s="34" t="s">
        <v>76</v>
      </c>
      <c r="C13" s="35" t="s">
        <v>13</v>
      </c>
      <c r="D13" s="35" t="s">
        <v>61</v>
      </c>
      <c r="E13" s="35"/>
      <c r="F13" s="35"/>
      <c r="G13" s="35" t="s">
        <v>62</v>
      </c>
      <c r="H13" s="35"/>
      <c r="I13" s="37">
        <v>180000</v>
      </c>
      <c r="J13" s="38"/>
    </row>
    <row r="14" spans="1:10" ht="27" customHeight="1" x14ac:dyDescent="0.3">
      <c r="A14" s="6">
        <v>11</v>
      </c>
      <c r="B14" s="34" t="s">
        <v>76</v>
      </c>
      <c r="C14" s="35" t="s">
        <v>10</v>
      </c>
      <c r="D14" s="35" t="s">
        <v>14</v>
      </c>
      <c r="E14" s="35"/>
      <c r="F14" s="35"/>
      <c r="G14" s="35" t="s">
        <v>60</v>
      </c>
      <c r="H14" s="35"/>
      <c r="I14" s="37">
        <v>400000</v>
      </c>
      <c r="J14" s="38"/>
    </row>
    <row r="15" spans="1:10" ht="27" customHeight="1" x14ac:dyDescent="0.3">
      <c r="A15" s="6">
        <v>12</v>
      </c>
      <c r="B15" s="34" t="s">
        <v>77</v>
      </c>
      <c r="C15" s="35" t="s">
        <v>13</v>
      </c>
      <c r="D15" s="35" t="s">
        <v>61</v>
      </c>
      <c r="E15" s="35"/>
      <c r="F15" s="35"/>
      <c r="G15" s="35" t="s">
        <v>63</v>
      </c>
      <c r="H15" s="35"/>
      <c r="I15" s="37">
        <v>2500000</v>
      </c>
      <c r="J15" s="38"/>
    </row>
    <row r="16" spans="1:10" ht="27" customHeight="1" x14ac:dyDescent="0.3">
      <c r="A16" s="6">
        <v>13</v>
      </c>
      <c r="B16" s="34" t="s">
        <v>78</v>
      </c>
      <c r="C16" s="35" t="s">
        <v>10</v>
      </c>
      <c r="D16" s="35" t="s">
        <v>14</v>
      </c>
      <c r="E16" s="35"/>
      <c r="F16" s="35"/>
      <c r="G16" s="35" t="s">
        <v>60</v>
      </c>
      <c r="H16" s="35"/>
      <c r="I16" s="37">
        <v>400000</v>
      </c>
      <c r="J16" s="38"/>
    </row>
    <row r="17" spans="1:10" ht="27" customHeight="1" x14ac:dyDescent="0.3">
      <c r="A17" s="6">
        <v>14</v>
      </c>
      <c r="B17" s="34" t="s">
        <v>79</v>
      </c>
      <c r="C17" s="35" t="s">
        <v>10</v>
      </c>
      <c r="D17" s="35" t="s">
        <v>14</v>
      </c>
      <c r="E17" s="35"/>
      <c r="F17" s="35"/>
      <c r="G17" s="35" t="s">
        <v>60</v>
      </c>
      <c r="H17" s="35"/>
      <c r="I17" s="37">
        <v>400000</v>
      </c>
      <c r="J17" s="38"/>
    </row>
    <row r="18" spans="1:10" ht="27" customHeight="1" x14ac:dyDescent="0.3">
      <c r="A18" s="6">
        <v>15</v>
      </c>
      <c r="B18" s="34" t="s">
        <v>80</v>
      </c>
      <c r="C18" s="35" t="s">
        <v>13</v>
      </c>
      <c r="D18" s="35" t="s">
        <v>14</v>
      </c>
      <c r="E18" s="35"/>
      <c r="F18" s="35"/>
      <c r="G18" s="35" t="s">
        <v>91</v>
      </c>
      <c r="H18" s="35"/>
      <c r="I18" s="37">
        <v>1000000</v>
      </c>
      <c r="J18" s="38"/>
    </row>
    <row r="19" spans="1:10" ht="27" customHeight="1" x14ac:dyDescent="0.3">
      <c r="A19" s="6">
        <v>16</v>
      </c>
      <c r="B19" s="34" t="s">
        <v>81</v>
      </c>
      <c r="C19" s="35" t="s">
        <v>10</v>
      </c>
      <c r="D19" s="35" t="s">
        <v>14</v>
      </c>
      <c r="E19" s="35"/>
      <c r="F19" s="35"/>
      <c r="G19" s="35" t="s">
        <v>60</v>
      </c>
      <c r="H19" s="35"/>
      <c r="I19" s="37">
        <v>400000</v>
      </c>
      <c r="J19" s="38"/>
    </row>
    <row r="20" spans="1:10" ht="27" customHeight="1" x14ac:dyDescent="0.3">
      <c r="A20" s="6">
        <v>17</v>
      </c>
      <c r="B20" s="34" t="s">
        <v>82</v>
      </c>
      <c r="C20" s="35" t="s">
        <v>10</v>
      </c>
      <c r="D20" s="35" t="s">
        <v>14</v>
      </c>
      <c r="E20" s="35"/>
      <c r="F20" s="35"/>
      <c r="G20" s="35" t="s">
        <v>60</v>
      </c>
      <c r="H20" s="35"/>
      <c r="I20" s="37">
        <v>400000</v>
      </c>
      <c r="J20" s="38"/>
    </row>
    <row r="21" spans="1:10" ht="27" customHeight="1" x14ac:dyDescent="0.3">
      <c r="A21" s="6">
        <v>18</v>
      </c>
      <c r="B21" s="34" t="s">
        <v>83</v>
      </c>
      <c r="C21" s="35" t="s">
        <v>13</v>
      </c>
      <c r="D21" s="35" t="s">
        <v>61</v>
      </c>
      <c r="E21" s="35"/>
      <c r="F21" s="35"/>
      <c r="G21" s="35" t="s">
        <v>62</v>
      </c>
      <c r="H21" s="35"/>
      <c r="I21" s="37">
        <v>40000</v>
      </c>
      <c r="J21" s="38"/>
    </row>
    <row r="22" spans="1:10" ht="27" customHeight="1" x14ac:dyDescent="0.3">
      <c r="A22" s="6">
        <v>19</v>
      </c>
      <c r="B22" s="34" t="s">
        <v>84</v>
      </c>
      <c r="C22" s="35" t="s">
        <v>10</v>
      </c>
      <c r="D22" s="35" t="s">
        <v>14</v>
      </c>
      <c r="E22" s="35"/>
      <c r="F22" s="35"/>
      <c r="G22" s="35" t="s">
        <v>60</v>
      </c>
      <c r="H22" s="35"/>
      <c r="I22" s="37">
        <v>400000</v>
      </c>
      <c r="J22" s="38"/>
    </row>
    <row r="23" spans="1:10" ht="27" customHeight="1" x14ac:dyDescent="0.3">
      <c r="A23" s="6">
        <v>20</v>
      </c>
      <c r="B23" s="34" t="s">
        <v>85</v>
      </c>
      <c r="C23" s="35" t="s">
        <v>10</v>
      </c>
      <c r="D23" s="35" t="s">
        <v>14</v>
      </c>
      <c r="E23" s="35"/>
      <c r="F23" s="35"/>
      <c r="G23" s="35" t="s">
        <v>60</v>
      </c>
      <c r="H23" s="35"/>
      <c r="I23" s="37">
        <v>400000</v>
      </c>
      <c r="J23" s="38"/>
    </row>
    <row r="24" spans="1:10" ht="27" customHeight="1" x14ac:dyDescent="0.3">
      <c r="A24" s="6">
        <v>21</v>
      </c>
      <c r="B24" s="34" t="s">
        <v>86</v>
      </c>
      <c r="C24" s="35" t="s">
        <v>10</v>
      </c>
      <c r="D24" s="35" t="s">
        <v>14</v>
      </c>
      <c r="E24" s="35"/>
      <c r="F24" s="35"/>
      <c r="G24" s="35" t="s">
        <v>60</v>
      </c>
      <c r="H24" s="35"/>
      <c r="I24" s="37">
        <v>400000</v>
      </c>
      <c r="J24" s="38"/>
    </row>
    <row r="25" spans="1:10" ht="27" customHeight="1" x14ac:dyDescent="0.3">
      <c r="A25" s="6">
        <v>22</v>
      </c>
      <c r="B25" s="34" t="s">
        <v>87</v>
      </c>
      <c r="C25" s="35" t="s">
        <v>89</v>
      </c>
      <c r="D25" s="35" t="s">
        <v>11</v>
      </c>
      <c r="E25" s="35"/>
      <c r="F25" s="35"/>
      <c r="G25" s="35" t="s">
        <v>92</v>
      </c>
      <c r="H25" s="35"/>
      <c r="I25" s="37">
        <v>500000</v>
      </c>
      <c r="J25" s="38"/>
    </row>
    <row r="26" spans="1:10" ht="27" customHeight="1" x14ac:dyDescent="0.3">
      <c r="A26" s="6">
        <v>23</v>
      </c>
      <c r="B26" s="34" t="s">
        <v>88</v>
      </c>
      <c r="C26" s="35" t="s">
        <v>13</v>
      </c>
      <c r="D26" s="35" t="s">
        <v>15</v>
      </c>
      <c r="E26" s="35"/>
      <c r="F26" s="35"/>
      <c r="G26" s="35" t="s">
        <v>93</v>
      </c>
      <c r="H26" s="35"/>
      <c r="I26" s="37">
        <v>1000000</v>
      </c>
      <c r="J26" s="38"/>
    </row>
    <row r="27" spans="1:10" ht="27" customHeight="1" x14ac:dyDescent="0.3">
      <c r="A27" s="56" t="s">
        <v>16</v>
      </c>
      <c r="B27" s="56"/>
      <c r="C27" s="56"/>
      <c r="D27" s="56"/>
      <c r="E27" s="56"/>
      <c r="F27" s="56"/>
      <c r="G27" s="56"/>
      <c r="H27" s="56"/>
      <c r="I27" s="9">
        <f>SUM(I4:I26)</f>
        <v>15310000</v>
      </c>
      <c r="J27" s="8"/>
    </row>
    <row r="29" spans="1:10" x14ac:dyDescent="0.3">
      <c r="I29" s="16"/>
    </row>
  </sheetData>
  <mergeCells count="2">
    <mergeCell ref="A27:H27"/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1593-05E9-4531-AC5F-B60CE52127D3}">
  <dimension ref="A1:J69"/>
  <sheetViews>
    <sheetView topLeftCell="A38" workbookViewId="0">
      <selection activeCell="D70" sqref="D70"/>
    </sheetView>
  </sheetViews>
  <sheetFormatPr defaultColWidth="8.875" defaultRowHeight="15.75" x14ac:dyDescent="0.3"/>
  <cols>
    <col min="1" max="1" width="6.875" style="2" customWidth="1"/>
    <col min="2" max="2" width="14.125" style="2" customWidth="1"/>
    <col min="3" max="3" width="62" style="2" customWidth="1"/>
    <col min="4" max="4" width="17.125" style="3" customWidth="1"/>
    <col min="5" max="5" width="14.125" style="2" customWidth="1"/>
    <col min="6" max="6" width="25.625" style="2" customWidth="1"/>
    <col min="7" max="16384" width="8.875" style="1"/>
  </cols>
  <sheetData>
    <row r="1" spans="1:10" ht="21.75" x14ac:dyDescent="0.3">
      <c r="A1" s="52" t="s">
        <v>56</v>
      </c>
      <c r="B1" s="52"/>
      <c r="C1" s="52"/>
      <c r="D1" s="52"/>
      <c r="E1" s="52"/>
      <c r="F1" s="52"/>
      <c r="G1" s="11"/>
      <c r="H1" s="11"/>
      <c r="I1" s="11"/>
      <c r="J1" s="11"/>
    </row>
    <row r="2" spans="1:10" x14ac:dyDescent="0.3">
      <c r="D2" s="2"/>
      <c r="F2" s="3" t="str">
        <f>'후원금 수입내역서'!J2</f>
        <v>2025.1.1. ~ 2025.12.31.</v>
      </c>
      <c r="G2" s="2"/>
      <c r="H2" s="2"/>
      <c r="J2" s="3"/>
    </row>
    <row r="3" spans="1:10" x14ac:dyDescent="0.3">
      <c r="A3" s="4" t="s">
        <v>0</v>
      </c>
      <c r="B3" s="4" t="s">
        <v>17</v>
      </c>
      <c r="C3" s="4" t="s">
        <v>18</v>
      </c>
      <c r="D3" s="4" t="s">
        <v>8</v>
      </c>
      <c r="E3" s="4" t="s">
        <v>19</v>
      </c>
      <c r="F3" s="4" t="s">
        <v>9</v>
      </c>
    </row>
    <row r="4" spans="1:10" ht="16.5" x14ac:dyDescent="0.3">
      <c r="A4" s="6">
        <v>1</v>
      </c>
      <c r="B4" s="29" t="s">
        <v>156</v>
      </c>
      <c r="C4" s="30" t="s">
        <v>94</v>
      </c>
      <c r="D4" s="31">
        <v>143350</v>
      </c>
      <c r="E4" s="7" t="s">
        <v>12</v>
      </c>
      <c r="F4" s="32" t="s">
        <v>65</v>
      </c>
    </row>
    <row r="5" spans="1:10" ht="16.5" x14ac:dyDescent="0.3">
      <c r="A5" s="6">
        <v>2</v>
      </c>
      <c r="B5" s="29" t="s">
        <v>157</v>
      </c>
      <c r="C5" s="33" t="s">
        <v>95</v>
      </c>
      <c r="D5" s="31">
        <v>145100</v>
      </c>
      <c r="E5" s="7" t="s">
        <v>12</v>
      </c>
      <c r="F5" s="32" t="s">
        <v>65</v>
      </c>
    </row>
    <row r="6" spans="1:10" ht="16.5" x14ac:dyDescent="0.3">
      <c r="A6" s="6">
        <v>3</v>
      </c>
      <c r="B6" s="29" t="s">
        <v>157</v>
      </c>
      <c r="C6" s="33" t="s">
        <v>96</v>
      </c>
      <c r="D6" s="31">
        <v>153380</v>
      </c>
      <c r="E6" s="7" t="s">
        <v>12</v>
      </c>
      <c r="F6" s="32" t="s">
        <v>65</v>
      </c>
    </row>
    <row r="7" spans="1:10" ht="16.5" x14ac:dyDescent="0.3">
      <c r="A7" s="6">
        <v>4</v>
      </c>
      <c r="B7" s="29" t="s">
        <v>157</v>
      </c>
      <c r="C7" s="30" t="s">
        <v>97</v>
      </c>
      <c r="D7" s="31">
        <v>149790</v>
      </c>
      <c r="E7" s="7" t="s">
        <v>12</v>
      </c>
      <c r="F7" s="32" t="s">
        <v>65</v>
      </c>
    </row>
    <row r="8" spans="1:10" ht="16.5" x14ac:dyDescent="0.3">
      <c r="A8" s="6">
        <v>5</v>
      </c>
      <c r="B8" s="29" t="s">
        <v>157</v>
      </c>
      <c r="C8" s="33" t="s">
        <v>96</v>
      </c>
      <c r="D8" s="31">
        <v>140070</v>
      </c>
      <c r="E8" s="7" t="s">
        <v>12</v>
      </c>
      <c r="F8" s="32" t="s">
        <v>65</v>
      </c>
    </row>
    <row r="9" spans="1:10" ht="16.5" x14ac:dyDescent="0.3">
      <c r="A9" s="6">
        <v>6</v>
      </c>
      <c r="B9" s="29" t="s">
        <v>157</v>
      </c>
      <c r="C9" s="30" t="s">
        <v>98</v>
      </c>
      <c r="D9" s="31">
        <v>152810</v>
      </c>
      <c r="E9" s="7" t="s">
        <v>12</v>
      </c>
      <c r="F9" s="32" t="s">
        <v>65</v>
      </c>
    </row>
    <row r="10" spans="1:10" ht="16.5" x14ac:dyDescent="0.3">
      <c r="A10" s="6">
        <v>7</v>
      </c>
      <c r="B10" s="29" t="s">
        <v>157</v>
      </c>
      <c r="C10" s="33" t="s">
        <v>99</v>
      </c>
      <c r="D10" s="31">
        <v>150830</v>
      </c>
      <c r="E10" s="7" t="s">
        <v>12</v>
      </c>
      <c r="F10" s="32" t="s">
        <v>65</v>
      </c>
    </row>
    <row r="11" spans="1:10" ht="16.5" x14ac:dyDescent="0.3">
      <c r="A11" s="6">
        <v>8</v>
      </c>
      <c r="B11" s="29" t="s">
        <v>157</v>
      </c>
      <c r="C11" s="33" t="s">
        <v>100</v>
      </c>
      <c r="D11" s="31">
        <v>156960</v>
      </c>
      <c r="E11" s="7" t="s">
        <v>12</v>
      </c>
      <c r="F11" s="32" t="s">
        <v>65</v>
      </c>
    </row>
    <row r="12" spans="1:10" ht="16.5" x14ac:dyDescent="0.3">
      <c r="A12" s="6">
        <v>9</v>
      </c>
      <c r="B12" s="29" t="s">
        <v>157</v>
      </c>
      <c r="C12" s="30" t="s">
        <v>98</v>
      </c>
      <c r="D12" s="31">
        <v>146240</v>
      </c>
      <c r="E12" s="7" t="s">
        <v>12</v>
      </c>
      <c r="F12" s="32" t="s">
        <v>65</v>
      </c>
    </row>
    <row r="13" spans="1:10" ht="16.5" x14ac:dyDescent="0.3">
      <c r="A13" s="6">
        <v>10</v>
      </c>
      <c r="B13" s="29" t="s">
        <v>157</v>
      </c>
      <c r="C13" s="30" t="s">
        <v>101</v>
      </c>
      <c r="D13" s="31">
        <v>152950</v>
      </c>
      <c r="E13" s="7" t="s">
        <v>12</v>
      </c>
      <c r="F13" s="32" t="s">
        <v>65</v>
      </c>
    </row>
    <row r="14" spans="1:10" ht="16.5" x14ac:dyDescent="0.3">
      <c r="A14" s="6">
        <v>11</v>
      </c>
      <c r="B14" s="29" t="s">
        <v>157</v>
      </c>
      <c r="C14" s="30" t="s">
        <v>102</v>
      </c>
      <c r="D14" s="31">
        <v>800000</v>
      </c>
      <c r="E14" s="7" t="s">
        <v>12</v>
      </c>
      <c r="F14" s="32" t="s">
        <v>65</v>
      </c>
    </row>
    <row r="15" spans="1:10" ht="16.5" x14ac:dyDescent="0.3">
      <c r="A15" s="6">
        <v>12</v>
      </c>
      <c r="B15" s="29" t="s">
        <v>157</v>
      </c>
      <c r="C15" s="30" t="s">
        <v>103</v>
      </c>
      <c r="D15" s="31">
        <v>200000</v>
      </c>
      <c r="E15" s="7" t="s">
        <v>12</v>
      </c>
      <c r="F15" s="32" t="s">
        <v>65</v>
      </c>
    </row>
    <row r="16" spans="1:10" ht="16.5" x14ac:dyDescent="0.3">
      <c r="A16" s="6">
        <v>13</v>
      </c>
      <c r="B16" s="29" t="s">
        <v>157</v>
      </c>
      <c r="C16" s="30" t="s">
        <v>96</v>
      </c>
      <c r="D16" s="31">
        <v>159190</v>
      </c>
      <c r="E16" s="7" t="s">
        <v>12</v>
      </c>
      <c r="F16" s="32" t="s">
        <v>65</v>
      </c>
    </row>
    <row r="17" spans="1:6" ht="16.5" x14ac:dyDescent="0.3">
      <c r="A17" s="6">
        <v>14</v>
      </c>
      <c r="B17" s="29" t="s">
        <v>157</v>
      </c>
      <c r="C17" s="30" t="s">
        <v>104</v>
      </c>
      <c r="D17" s="31">
        <v>144470</v>
      </c>
      <c r="E17" s="7" t="s">
        <v>12</v>
      </c>
      <c r="F17" s="32" t="s">
        <v>65</v>
      </c>
    </row>
    <row r="18" spans="1:6" ht="16.5" x14ac:dyDescent="0.3">
      <c r="A18" s="6">
        <v>15</v>
      </c>
      <c r="B18" s="29" t="s">
        <v>157</v>
      </c>
      <c r="C18" s="33" t="s">
        <v>105</v>
      </c>
      <c r="D18" s="31">
        <v>153110</v>
      </c>
      <c r="E18" s="7" t="s">
        <v>12</v>
      </c>
      <c r="F18" s="32" t="s">
        <v>65</v>
      </c>
    </row>
    <row r="19" spans="1:6" ht="16.5" x14ac:dyDescent="0.3">
      <c r="A19" s="6">
        <v>16</v>
      </c>
      <c r="B19" s="29" t="s">
        <v>157</v>
      </c>
      <c r="C19" s="30" t="s">
        <v>106</v>
      </c>
      <c r="D19" s="31">
        <v>143540</v>
      </c>
      <c r="E19" s="7" t="s">
        <v>12</v>
      </c>
      <c r="F19" s="32" t="s">
        <v>65</v>
      </c>
    </row>
    <row r="20" spans="1:6" ht="16.5" x14ac:dyDescent="0.3">
      <c r="A20" s="6">
        <v>17</v>
      </c>
      <c r="B20" s="29" t="s">
        <v>157</v>
      </c>
      <c r="C20" s="33" t="s">
        <v>107</v>
      </c>
      <c r="D20" s="31">
        <v>157120</v>
      </c>
      <c r="E20" s="7" t="s">
        <v>12</v>
      </c>
      <c r="F20" s="32" t="s">
        <v>65</v>
      </c>
    </row>
    <row r="21" spans="1:6" ht="16.5" x14ac:dyDescent="0.3">
      <c r="A21" s="6">
        <v>18</v>
      </c>
      <c r="B21" s="29" t="s">
        <v>157</v>
      </c>
      <c r="C21" s="30" t="s">
        <v>108</v>
      </c>
      <c r="D21" s="31">
        <v>152810</v>
      </c>
      <c r="E21" s="7" t="s">
        <v>12</v>
      </c>
      <c r="F21" s="32" t="s">
        <v>65</v>
      </c>
    </row>
    <row r="22" spans="1:6" ht="16.5" x14ac:dyDescent="0.3">
      <c r="A22" s="6">
        <v>19</v>
      </c>
      <c r="B22" s="29" t="s">
        <v>157</v>
      </c>
      <c r="C22" s="30" t="s">
        <v>109</v>
      </c>
      <c r="D22" s="31">
        <v>6900</v>
      </c>
      <c r="E22" s="7" t="s">
        <v>12</v>
      </c>
      <c r="F22" s="32" t="s">
        <v>65</v>
      </c>
    </row>
    <row r="23" spans="1:6" ht="16.5" x14ac:dyDescent="0.3">
      <c r="A23" s="6">
        <v>20</v>
      </c>
      <c r="B23" s="29" t="s">
        <v>157</v>
      </c>
      <c r="C23" s="30" t="s">
        <v>110</v>
      </c>
      <c r="D23" s="31">
        <v>108020</v>
      </c>
      <c r="E23" s="7" t="s">
        <v>12</v>
      </c>
      <c r="F23" s="32" t="s">
        <v>65</v>
      </c>
    </row>
    <row r="24" spans="1:6" ht="16.5" x14ac:dyDescent="0.3">
      <c r="A24" s="6">
        <v>21</v>
      </c>
      <c r="B24" s="29" t="s">
        <v>157</v>
      </c>
      <c r="C24" s="33" t="s">
        <v>111</v>
      </c>
      <c r="D24" s="31">
        <v>102710</v>
      </c>
      <c r="E24" s="7" t="s">
        <v>12</v>
      </c>
      <c r="F24" s="32" t="s">
        <v>65</v>
      </c>
    </row>
    <row r="25" spans="1:6" ht="16.5" x14ac:dyDescent="0.3">
      <c r="A25" s="6">
        <v>22</v>
      </c>
      <c r="B25" s="29" t="s">
        <v>158</v>
      </c>
      <c r="C25" s="30" t="s">
        <v>112</v>
      </c>
      <c r="D25" s="31">
        <v>38480</v>
      </c>
      <c r="E25" s="7" t="s">
        <v>12</v>
      </c>
      <c r="F25" s="32" t="s">
        <v>153</v>
      </c>
    </row>
    <row r="26" spans="1:6" ht="16.5" x14ac:dyDescent="0.3">
      <c r="A26" s="6">
        <v>23</v>
      </c>
      <c r="B26" s="29" t="s">
        <v>158</v>
      </c>
      <c r="C26" s="30" t="s">
        <v>113</v>
      </c>
      <c r="D26" s="31">
        <v>135000</v>
      </c>
      <c r="E26" s="7" t="s">
        <v>12</v>
      </c>
      <c r="F26" s="32" t="s">
        <v>65</v>
      </c>
    </row>
    <row r="27" spans="1:6" ht="16.5" x14ac:dyDescent="0.3">
      <c r="A27" s="6">
        <v>24</v>
      </c>
      <c r="B27" s="29" t="s">
        <v>158</v>
      </c>
      <c r="C27" s="30" t="s">
        <v>114</v>
      </c>
      <c r="D27" s="31">
        <v>200000</v>
      </c>
      <c r="E27" s="7" t="s">
        <v>12</v>
      </c>
      <c r="F27" s="32" t="s">
        <v>65</v>
      </c>
    </row>
    <row r="28" spans="1:6" ht="16.5" x14ac:dyDescent="0.3">
      <c r="A28" s="6">
        <v>25</v>
      </c>
      <c r="B28" s="29" t="s">
        <v>158</v>
      </c>
      <c r="C28" s="30" t="s">
        <v>115</v>
      </c>
      <c r="D28" s="31">
        <v>304200</v>
      </c>
      <c r="E28" s="7" t="s">
        <v>12</v>
      </c>
      <c r="F28" s="32" t="s">
        <v>153</v>
      </c>
    </row>
    <row r="29" spans="1:6" ht="16.5" x14ac:dyDescent="0.3">
      <c r="A29" s="6">
        <v>26</v>
      </c>
      <c r="B29" s="29" t="s">
        <v>159</v>
      </c>
      <c r="C29" s="30" t="s">
        <v>94</v>
      </c>
      <c r="D29" s="31">
        <v>159640</v>
      </c>
      <c r="E29" s="7" t="s">
        <v>12</v>
      </c>
      <c r="F29" s="32" t="s">
        <v>65</v>
      </c>
    </row>
    <row r="30" spans="1:6" ht="16.5" x14ac:dyDescent="0.3">
      <c r="A30" s="6">
        <v>27</v>
      </c>
      <c r="B30" s="29" t="s">
        <v>160</v>
      </c>
      <c r="C30" s="30" t="s">
        <v>116</v>
      </c>
      <c r="D30" s="31">
        <v>3000000</v>
      </c>
      <c r="E30" s="7" t="s">
        <v>12</v>
      </c>
      <c r="F30" s="32" t="s">
        <v>65</v>
      </c>
    </row>
    <row r="31" spans="1:6" ht="16.5" x14ac:dyDescent="0.3">
      <c r="A31" s="6">
        <v>28</v>
      </c>
      <c r="B31" s="29" t="s">
        <v>161</v>
      </c>
      <c r="C31" s="30" t="s">
        <v>117</v>
      </c>
      <c r="D31" s="31">
        <v>400000</v>
      </c>
      <c r="E31" s="7" t="s">
        <v>12</v>
      </c>
      <c r="F31" s="32" t="s">
        <v>154</v>
      </c>
    </row>
    <row r="32" spans="1:6" ht="16.5" x14ac:dyDescent="0.3">
      <c r="A32" s="6">
        <v>29</v>
      </c>
      <c r="B32" s="29" t="s">
        <v>162</v>
      </c>
      <c r="C32" s="30" t="s">
        <v>114</v>
      </c>
      <c r="D32" s="31">
        <v>40870</v>
      </c>
      <c r="E32" s="7" t="s">
        <v>12</v>
      </c>
      <c r="F32" s="32" t="s">
        <v>65</v>
      </c>
    </row>
    <row r="33" spans="1:6" ht="16.5" x14ac:dyDescent="0.3">
      <c r="A33" s="6">
        <v>30</v>
      </c>
      <c r="B33" s="29" t="s">
        <v>163</v>
      </c>
      <c r="C33" s="30" t="s">
        <v>118</v>
      </c>
      <c r="D33" s="31">
        <v>400000</v>
      </c>
      <c r="E33" s="7" t="s">
        <v>12</v>
      </c>
      <c r="F33" s="32" t="s">
        <v>65</v>
      </c>
    </row>
    <row r="34" spans="1:6" ht="16.5" x14ac:dyDescent="0.3">
      <c r="A34" s="6">
        <v>31</v>
      </c>
      <c r="B34" s="29" t="s">
        <v>164</v>
      </c>
      <c r="C34" s="30" t="s">
        <v>119</v>
      </c>
      <c r="D34" s="31">
        <v>1200000</v>
      </c>
      <c r="E34" s="7" t="s">
        <v>12</v>
      </c>
      <c r="F34" s="32" t="s">
        <v>154</v>
      </c>
    </row>
    <row r="35" spans="1:6" ht="16.5" x14ac:dyDescent="0.3">
      <c r="A35" s="6">
        <v>32</v>
      </c>
      <c r="B35" s="29" t="s">
        <v>165</v>
      </c>
      <c r="C35" s="30" t="s">
        <v>120</v>
      </c>
      <c r="D35" s="31">
        <v>19220</v>
      </c>
      <c r="E35" s="7" t="s">
        <v>12</v>
      </c>
      <c r="F35" s="32" t="s">
        <v>155</v>
      </c>
    </row>
    <row r="36" spans="1:6" ht="16.5" x14ac:dyDescent="0.3">
      <c r="A36" s="6">
        <v>33</v>
      </c>
      <c r="B36" s="29" t="s">
        <v>166</v>
      </c>
      <c r="C36" s="30" t="s">
        <v>121</v>
      </c>
      <c r="D36" s="31">
        <v>15000</v>
      </c>
      <c r="E36" s="7" t="s">
        <v>12</v>
      </c>
      <c r="F36" s="32" t="s">
        <v>155</v>
      </c>
    </row>
    <row r="37" spans="1:6" ht="16.5" x14ac:dyDescent="0.3">
      <c r="A37" s="6">
        <v>34</v>
      </c>
      <c r="B37" s="29" t="s">
        <v>167</v>
      </c>
      <c r="C37" s="30" t="s">
        <v>122</v>
      </c>
      <c r="D37" s="31">
        <v>43000</v>
      </c>
      <c r="E37" s="7" t="s">
        <v>12</v>
      </c>
      <c r="F37" s="32" t="s">
        <v>155</v>
      </c>
    </row>
    <row r="38" spans="1:6" ht="16.5" x14ac:dyDescent="0.3">
      <c r="A38" s="6">
        <v>35</v>
      </c>
      <c r="B38" s="29" t="s">
        <v>168</v>
      </c>
      <c r="C38" s="30" t="s">
        <v>123</v>
      </c>
      <c r="D38" s="31">
        <v>800000</v>
      </c>
      <c r="E38" s="7" t="s">
        <v>12</v>
      </c>
      <c r="F38" s="32" t="s">
        <v>65</v>
      </c>
    </row>
    <row r="39" spans="1:6" ht="16.5" x14ac:dyDescent="0.3">
      <c r="A39" s="6">
        <v>36</v>
      </c>
      <c r="B39" s="29" t="s">
        <v>169</v>
      </c>
      <c r="C39" s="30" t="s">
        <v>124</v>
      </c>
      <c r="D39" s="31">
        <v>700000</v>
      </c>
      <c r="E39" s="7" t="s">
        <v>12</v>
      </c>
      <c r="F39" s="32" t="s">
        <v>65</v>
      </c>
    </row>
    <row r="40" spans="1:6" ht="16.5" x14ac:dyDescent="0.3">
      <c r="A40" s="6">
        <v>37</v>
      </c>
      <c r="B40" s="29" t="s">
        <v>170</v>
      </c>
      <c r="C40" s="30" t="s">
        <v>125</v>
      </c>
      <c r="D40" s="31">
        <v>800000</v>
      </c>
      <c r="E40" s="7" t="s">
        <v>12</v>
      </c>
      <c r="F40" s="32" t="s">
        <v>154</v>
      </c>
    </row>
    <row r="41" spans="1:6" ht="16.5" x14ac:dyDescent="0.3">
      <c r="A41" s="6">
        <v>38</v>
      </c>
      <c r="B41" s="29" t="s">
        <v>171</v>
      </c>
      <c r="C41" s="30" t="s">
        <v>126</v>
      </c>
      <c r="D41" s="31">
        <v>400000</v>
      </c>
      <c r="E41" s="7" t="s">
        <v>12</v>
      </c>
      <c r="F41" s="32" t="s">
        <v>154</v>
      </c>
    </row>
    <row r="42" spans="1:6" ht="16.5" x14ac:dyDescent="0.3">
      <c r="A42" s="6">
        <v>39</v>
      </c>
      <c r="B42" s="29" t="s">
        <v>172</v>
      </c>
      <c r="C42" s="30" t="s">
        <v>127</v>
      </c>
      <c r="D42" s="31">
        <v>2500000</v>
      </c>
      <c r="E42" s="7" t="s">
        <v>12</v>
      </c>
      <c r="F42" s="32" t="s">
        <v>65</v>
      </c>
    </row>
    <row r="43" spans="1:6" ht="16.5" x14ac:dyDescent="0.3">
      <c r="A43" s="6">
        <v>40</v>
      </c>
      <c r="B43" s="29" t="s">
        <v>173</v>
      </c>
      <c r="C43" s="30" t="s">
        <v>128</v>
      </c>
      <c r="D43" s="31">
        <v>30000</v>
      </c>
      <c r="E43" s="7" t="s">
        <v>12</v>
      </c>
      <c r="F43" s="32" t="s">
        <v>65</v>
      </c>
    </row>
    <row r="44" spans="1:6" ht="16.5" x14ac:dyDescent="0.3">
      <c r="A44" s="6">
        <v>41</v>
      </c>
      <c r="B44" s="29" t="s">
        <v>173</v>
      </c>
      <c r="C44" s="30" t="s">
        <v>129</v>
      </c>
      <c r="D44" s="31">
        <v>400000</v>
      </c>
      <c r="E44" s="7" t="s">
        <v>12</v>
      </c>
      <c r="F44" s="32" t="s">
        <v>154</v>
      </c>
    </row>
    <row r="45" spans="1:6" ht="16.5" x14ac:dyDescent="0.3">
      <c r="A45" s="6">
        <v>42</v>
      </c>
      <c r="B45" s="29" t="s">
        <v>174</v>
      </c>
      <c r="C45" s="30" t="s">
        <v>130</v>
      </c>
      <c r="D45" s="31">
        <v>400000</v>
      </c>
      <c r="E45" s="7" t="s">
        <v>12</v>
      </c>
      <c r="F45" s="32" t="s">
        <v>154</v>
      </c>
    </row>
    <row r="46" spans="1:6" ht="16.5" x14ac:dyDescent="0.3">
      <c r="A46" s="6">
        <v>43</v>
      </c>
      <c r="B46" s="29" t="s">
        <v>175</v>
      </c>
      <c r="C46" s="30" t="s">
        <v>131</v>
      </c>
      <c r="D46" s="31">
        <v>500000</v>
      </c>
      <c r="E46" s="7" t="s">
        <v>12</v>
      </c>
      <c r="F46" s="32" t="s">
        <v>65</v>
      </c>
    </row>
    <row r="47" spans="1:6" ht="16.5" x14ac:dyDescent="0.3">
      <c r="A47" s="6">
        <v>44</v>
      </c>
      <c r="B47" s="29" t="s">
        <v>176</v>
      </c>
      <c r="C47" s="30" t="s">
        <v>132</v>
      </c>
      <c r="D47" s="31">
        <v>860160</v>
      </c>
      <c r="E47" s="7" t="s">
        <v>12</v>
      </c>
      <c r="F47" s="32" t="s">
        <v>65</v>
      </c>
    </row>
    <row r="48" spans="1:6" ht="16.5" x14ac:dyDescent="0.3">
      <c r="A48" s="6">
        <v>45</v>
      </c>
      <c r="B48" s="29" t="s">
        <v>176</v>
      </c>
      <c r="C48" s="30" t="s">
        <v>133</v>
      </c>
      <c r="D48" s="31">
        <v>639840</v>
      </c>
      <c r="E48" s="7" t="s">
        <v>12</v>
      </c>
      <c r="F48" s="32" t="s">
        <v>65</v>
      </c>
    </row>
    <row r="49" spans="1:6" ht="16.5" x14ac:dyDescent="0.3">
      <c r="A49" s="6">
        <v>46</v>
      </c>
      <c r="B49" s="29" t="s">
        <v>177</v>
      </c>
      <c r="C49" s="30" t="s">
        <v>134</v>
      </c>
      <c r="D49" s="31">
        <v>72000</v>
      </c>
      <c r="E49" s="7" t="s">
        <v>12</v>
      </c>
      <c r="F49" s="32" t="s">
        <v>155</v>
      </c>
    </row>
    <row r="50" spans="1:6" ht="16.5" x14ac:dyDescent="0.3">
      <c r="A50" s="6">
        <v>47</v>
      </c>
      <c r="B50" s="29" t="s">
        <v>177</v>
      </c>
      <c r="C50" s="30" t="s">
        <v>135</v>
      </c>
      <c r="D50" s="31">
        <v>81000</v>
      </c>
      <c r="E50" s="7" t="s">
        <v>12</v>
      </c>
      <c r="F50" s="32" t="s">
        <v>155</v>
      </c>
    </row>
    <row r="51" spans="1:6" ht="16.5" x14ac:dyDescent="0.3">
      <c r="A51" s="6">
        <v>48</v>
      </c>
      <c r="B51" s="29" t="s">
        <v>177</v>
      </c>
      <c r="C51" s="30" t="s">
        <v>136</v>
      </c>
      <c r="D51" s="31">
        <v>15000</v>
      </c>
      <c r="E51" s="7" t="s">
        <v>12</v>
      </c>
      <c r="F51" s="32" t="s">
        <v>155</v>
      </c>
    </row>
    <row r="52" spans="1:6" ht="16.5" x14ac:dyDescent="0.3">
      <c r="A52" s="6">
        <v>49</v>
      </c>
      <c r="B52" s="29" t="s">
        <v>178</v>
      </c>
      <c r="C52" s="30" t="s">
        <v>137</v>
      </c>
      <c r="D52" s="31">
        <v>30000</v>
      </c>
      <c r="E52" s="7" t="s">
        <v>12</v>
      </c>
      <c r="F52" s="32" t="s">
        <v>65</v>
      </c>
    </row>
    <row r="53" spans="1:6" ht="16.5" x14ac:dyDescent="0.3">
      <c r="A53" s="6">
        <v>50</v>
      </c>
      <c r="B53" s="29" t="s">
        <v>178</v>
      </c>
      <c r="C53" s="30" t="s">
        <v>138</v>
      </c>
      <c r="D53" s="31">
        <v>400000</v>
      </c>
      <c r="E53" s="7" t="s">
        <v>12</v>
      </c>
      <c r="F53" s="32" t="s">
        <v>154</v>
      </c>
    </row>
    <row r="54" spans="1:6" ht="16.5" x14ac:dyDescent="0.3">
      <c r="A54" s="6">
        <v>51</v>
      </c>
      <c r="B54" s="29" t="s">
        <v>179</v>
      </c>
      <c r="C54" s="30" t="s">
        <v>139</v>
      </c>
      <c r="D54" s="31">
        <v>500000</v>
      </c>
      <c r="E54" s="7" t="s">
        <v>12</v>
      </c>
      <c r="F54" s="32" t="s">
        <v>65</v>
      </c>
    </row>
    <row r="55" spans="1:6" ht="16.5" x14ac:dyDescent="0.3">
      <c r="A55" s="6">
        <v>52</v>
      </c>
      <c r="B55" s="29" t="s">
        <v>180</v>
      </c>
      <c r="C55" s="30" t="s">
        <v>140</v>
      </c>
      <c r="D55" s="31">
        <v>251640</v>
      </c>
      <c r="E55" s="7" t="s">
        <v>12</v>
      </c>
      <c r="F55" s="32" t="s">
        <v>155</v>
      </c>
    </row>
    <row r="56" spans="1:6" ht="16.5" x14ac:dyDescent="0.3">
      <c r="A56" s="6">
        <v>53</v>
      </c>
      <c r="B56" s="29" t="s">
        <v>180</v>
      </c>
      <c r="C56" s="30" t="s">
        <v>141</v>
      </c>
      <c r="D56" s="31">
        <v>151760</v>
      </c>
      <c r="E56" s="7" t="s">
        <v>12</v>
      </c>
      <c r="F56" s="32" t="s">
        <v>20</v>
      </c>
    </row>
    <row r="57" spans="1:6" ht="16.5" x14ac:dyDescent="0.3">
      <c r="A57" s="6">
        <v>54</v>
      </c>
      <c r="B57" s="29" t="s">
        <v>181</v>
      </c>
      <c r="C57" s="30" t="s">
        <v>142</v>
      </c>
      <c r="D57" s="31">
        <v>30000</v>
      </c>
      <c r="E57" s="7" t="s">
        <v>12</v>
      </c>
      <c r="F57" s="32" t="s">
        <v>65</v>
      </c>
    </row>
    <row r="58" spans="1:6" ht="16.5" x14ac:dyDescent="0.3">
      <c r="A58" s="6">
        <v>55</v>
      </c>
      <c r="B58" s="29" t="s">
        <v>182</v>
      </c>
      <c r="C58" s="30" t="s">
        <v>143</v>
      </c>
      <c r="D58" s="31">
        <v>90000</v>
      </c>
      <c r="E58" s="7" t="s">
        <v>12</v>
      </c>
      <c r="F58" s="32" t="s">
        <v>154</v>
      </c>
    </row>
    <row r="59" spans="1:6" ht="16.5" x14ac:dyDescent="0.3">
      <c r="A59" s="6">
        <v>56</v>
      </c>
      <c r="B59" s="29" t="s">
        <v>183</v>
      </c>
      <c r="C59" s="30" t="s">
        <v>144</v>
      </c>
      <c r="D59" s="31">
        <v>130800</v>
      </c>
      <c r="E59" s="7" t="s">
        <v>12</v>
      </c>
      <c r="F59" s="32" t="s">
        <v>155</v>
      </c>
    </row>
    <row r="60" spans="1:6" ht="16.5" x14ac:dyDescent="0.3">
      <c r="A60" s="6">
        <v>57</v>
      </c>
      <c r="B60" s="29" t="s">
        <v>183</v>
      </c>
      <c r="C60" s="30" t="s">
        <v>145</v>
      </c>
      <c r="D60" s="31">
        <v>126000</v>
      </c>
      <c r="E60" s="7" t="s">
        <v>12</v>
      </c>
      <c r="F60" s="32" t="s">
        <v>155</v>
      </c>
    </row>
    <row r="61" spans="1:6" ht="16.5" x14ac:dyDescent="0.3">
      <c r="A61" s="6">
        <v>58</v>
      </c>
      <c r="B61" s="29" t="s">
        <v>184</v>
      </c>
      <c r="C61" s="30" t="s">
        <v>146</v>
      </c>
      <c r="D61" s="31">
        <v>400000</v>
      </c>
      <c r="E61" s="7" t="s">
        <v>12</v>
      </c>
      <c r="F61" s="32" t="s">
        <v>154</v>
      </c>
    </row>
    <row r="62" spans="1:6" ht="16.5" x14ac:dyDescent="0.3">
      <c r="A62" s="6">
        <v>59</v>
      </c>
      <c r="B62" s="29" t="s">
        <v>185</v>
      </c>
      <c r="C62" s="30" t="s">
        <v>147</v>
      </c>
      <c r="D62" s="31">
        <v>40000</v>
      </c>
      <c r="E62" s="7" t="s">
        <v>12</v>
      </c>
      <c r="F62" s="32" t="s">
        <v>65</v>
      </c>
    </row>
    <row r="63" spans="1:6" ht="16.5" x14ac:dyDescent="0.3">
      <c r="A63" s="6">
        <v>60</v>
      </c>
      <c r="B63" s="29" t="s">
        <v>186</v>
      </c>
      <c r="C63" s="30" t="s">
        <v>148</v>
      </c>
      <c r="D63" s="31">
        <v>152484</v>
      </c>
      <c r="E63" s="7" t="s">
        <v>12</v>
      </c>
      <c r="F63" s="32" t="s">
        <v>65</v>
      </c>
    </row>
    <row r="64" spans="1:6" ht="16.5" x14ac:dyDescent="0.3">
      <c r="A64" s="6">
        <v>61</v>
      </c>
      <c r="B64" s="29" t="s">
        <v>186</v>
      </c>
      <c r="C64" s="30" t="s">
        <v>149</v>
      </c>
      <c r="D64" s="31">
        <v>400000</v>
      </c>
      <c r="E64" s="7" t="s">
        <v>12</v>
      </c>
      <c r="F64" s="32" t="s">
        <v>154</v>
      </c>
    </row>
    <row r="65" spans="1:6" ht="16.5" x14ac:dyDescent="0.3">
      <c r="A65" s="6">
        <v>62</v>
      </c>
      <c r="B65" s="29" t="s">
        <v>187</v>
      </c>
      <c r="C65" s="30" t="s">
        <v>150</v>
      </c>
      <c r="D65" s="31">
        <v>237480</v>
      </c>
      <c r="E65" s="7" t="s">
        <v>12</v>
      </c>
      <c r="F65" s="32" t="s">
        <v>155</v>
      </c>
    </row>
    <row r="66" spans="1:6" ht="16.5" x14ac:dyDescent="0.3">
      <c r="A66" s="6">
        <v>63</v>
      </c>
      <c r="B66" s="29" t="s">
        <v>187</v>
      </c>
      <c r="C66" s="30" t="s">
        <v>151</v>
      </c>
      <c r="D66" s="31">
        <v>8860</v>
      </c>
      <c r="E66" s="7" t="s">
        <v>12</v>
      </c>
      <c r="F66" s="32" t="s">
        <v>155</v>
      </c>
    </row>
    <row r="67" spans="1:6" ht="16.5" x14ac:dyDescent="0.3">
      <c r="A67" s="6">
        <v>64</v>
      </c>
      <c r="B67" s="29" t="s">
        <v>188</v>
      </c>
      <c r="C67" s="30" t="s">
        <v>142</v>
      </c>
      <c r="D67" s="31">
        <v>30000</v>
      </c>
      <c r="E67" s="7" t="s">
        <v>12</v>
      </c>
      <c r="F67" s="32" t="s">
        <v>65</v>
      </c>
    </row>
    <row r="68" spans="1:6" ht="16.5" x14ac:dyDescent="0.3">
      <c r="A68" s="6">
        <v>65</v>
      </c>
      <c r="B68" s="29" t="s">
        <v>189</v>
      </c>
      <c r="C68" s="30" t="s">
        <v>152</v>
      </c>
      <c r="D68" s="31">
        <v>400000</v>
      </c>
      <c r="E68" s="7" t="s">
        <v>12</v>
      </c>
      <c r="F68" s="32" t="s">
        <v>154</v>
      </c>
    </row>
    <row r="69" spans="1:6" x14ac:dyDescent="0.3">
      <c r="A69" s="57" t="s">
        <v>16</v>
      </c>
      <c r="B69" s="58"/>
      <c r="C69" s="59"/>
      <c r="D69" s="28">
        <f>SUM(D4:D68)</f>
        <v>21151784</v>
      </c>
      <c r="E69" s="27"/>
      <c r="F69" s="27"/>
    </row>
  </sheetData>
  <mergeCells count="2">
    <mergeCell ref="A1:F1"/>
    <mergeCell ref="A69:C69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865E-178A-4316-B590-A8A3CFEF56FB}">
  <dimension ref="A1:L7"/>
  <sheetViews>
    <sheetView topLeftCell="F1" workbookViewId="0">
      <selection activeCell="L8" sqref="L8"/>
    </sheetView>
  </sheetViews>
  <sheetFormatPr defaultColWidth="8.875" defaultRowHeight="15.75" x14ac:dyDescent="0.3"/>
  <cols>
    <col min="1" max="1" width="6.875" style="2" customWidth="1"/>
    <col min="2" max="2" width="14.125" style="2" customWidth="1"/>
    <col min="3" max="3" width="19.625" style="2" customWidth="1"/>
    <col min="4" max="4" width="11.125" style="2" customWidth="1"/>
    <col min="5" max="6" width="13.875" style="2" customWidth="1"/>
    <col min="7" max="7" width="19.125" style="2" customWidth="1"/>
    <col min="8" max="8" width="18.125" style="2" customWidth="1"/>
    <col min="9" max="9" width="25.25" style="2" customWidth="1"/>
    <col min="10" max="10" width="7.625" style="2" customWidth="1"/>
    <col min="11" max="11" width="11.25" style="2" customWidth="1"/>
    <col min="12" max="12" width="20.25" style="1" customWidth="1"/>
    <col min="13" max="16384" width="8.875" style="1"/>
  </cols>
  <sheetData>
    <row r="1" spans="1:12" ht="21.75" x14ac:dyDescent="0.3">
      <c r="A1" s="52" t="s">
        <v>57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3">
      <c r="L2" s="3" t="str">
        <f>'후원금 수입내역서'!J2</f>
        <v>2025.1.1. ~ 2025.12.31.</v>
      </c>
    </row>
    <row r="3" spans="1:12" ht="36" customHeight="1" x14ac:dyDescent="0.3">
      <c r="A3" s="4" t="s">
        <v>0</v>
      </c>
      <c r="B3" s="4" t="s">
        <v>1</v>
      </c>
      <c r="C3" s="4" t="s">
        <v>22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23</v>
      </c>
      <c r="J3" s="4" t="s">
        <v>196</v>
      </c>
      <c r="K3" s="4" t="s">
        <v>197</v>
      </c>
      <c r="L3" s="4" t="s">
        <v>25</v>
      </c>
    </row>
    <row r="4" spans="1:12" ht="29.1" customHeight="1" x14ac:dyDescent="0.3">
      <c r="A4" s="39">
        <v>1</v>
      </c>
      <c r="B4" s="34" t="s">
        <v>193</v>
      </c>
      <c r="C4" s="34" t="s">
        <v>10</v>
      </c>
      <c r="D4" s="34" t="s">
        <v>14</v>
      </c>
      <c r="E4" s="34" t="s">
        <v>12</v>
      </c>
      <c r="F4" s="34" t="s">
        <v>12</v>
      </c>
      <c r="G4" s="12" t="s">
        <v>64</v>
      </c>
      <c r="H4" s="34" t="s">
        <v>194</v>
      </c>
      <c r="I4" s="34" t="s">
        <v>207</v>
      </c>
      <c r="J4" s="36">
        <v>15</v>
      </c>
      <c r="K4" s="34" t="s">
        <v>66</v>
      </c>
      <c r="L4" s="37">
        <v>501750</v>
      </c>
    </row>
    <row r="5" spans="1:12" ht="29.1" customHeight="1" x14ac:dyDescent="0.3">
      <c r="A5" s="39">
        <v>2</v>
      </c>
      <c r="B5" s="34" t="s">
        <v>192</v>
      </c>
      <c r="C5" s="34" t="s">
        <v>10</v>
      </c>
      <c r="D5" s="34" t="s">
        <v>14</v>
      </c>
      <c r="E5" s="34" t="s">
        <v>12</v>
      </c>
      <c r="F5" s="34" t="s">
        <v>12</v>
      </c>
      <c r="G5" s="12" t="s">
        <v>64</v>
      </c>
      <c r="H5" s="34" t="s">
        <v>195</v>
      </c>
      <c r="I5" s="34" t="s">
        <v>201</v>
      </c>
      <c r="J5" s="36">
        <v>10</v>
      </c>
      <c r="K5" s="34" t="s">
        <v>67</v>
      </c>
      <c r="L5" s="37">
        <v>666670</v>
      </c>
    </row>
    <row r="6" spans="1:12" ht="29.1" customHeight="1" x14ac:dyDescent="0.3">
      <c r="A6" s="39">
        <v>3</v>
      </c>
      <c r="B6" s="34" t="s">
        <v>192</v>
      </c>
      <c r="C6" s="34" t="s">
        <v>10</v>
      </c>
      <c r="D6" s="34" t="s">
        <v>14</v>
      </c>
      <c r="E6" s="34" t="s">
        <v>12</v>
      </c>
      <c r="F6" s="34" t="s">
        <v>12</v>
      </c>
      <c r="G6" s="12" t="s">
        <v>64</v>
      </c>
      <c r="H6" s="34" t="s">
        <v>195</v>
      </c>
      <c r="I6" s="34" t="s">
        <v>201</v>
      </c>
      <c r="J6" s="36">
        <v>5</v>
      </c>
      <c r="K6" s="34" t="s">
        <v>67</v>
      </c>
      <c r="L6" s="37">
        <v>333330</v>
      </c>
    </row>
    <row r="7" spans="1:12" ht="26.45" customHeight="1" x14ac:dyDescent="0.3">
      <c r="A7" s="60" t="s">
        <v>26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40">
        <f>SUM(L4:L6)</f>
        <v>1501750</v>
      </c>
    </row>
  </sheetData>
  <mergeCells count="2">
    <mergeCell ref="A1:L1"/>
    <mergeCell ref="A7:K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1B91-DF33-48F1-BCEF-796839458034}">
  <dimension ref="A1:I7"/>
  <sheetViews>
    <sheetView workbookViewId="0">
      <selection activeCell="H8" sqref="H8"/>
    </sheetView>
  </sheetViews>
  <sheetFormatPr defaultColWidth="8.875" defaultRowHeight="15.75" x14ac:dyDescent="0.3"/>
  <cols>
    <col min="1" max="1" width="6.875" style="2" customWidth="1"/>
    <col min="2" max="2" width="30.875" style="2" customWidth="1"/>
    <col min="3" max="3" width="26" style="2" customWidth="1"/>
    <col min="4" max="4" width="21.875" style="2" customWidth="1"/>
    <col min="5" max="8" width="19" style="2" customWidth="1"/>
    <col min="9" max="9" width="25.625" style="1" customWidth="1"/>
    <col min="10" max="16384" width="8.875" style="1"/>
  </cols>
  <sheetData>
    <row r="1" spans="1:9" ht="21.75" x14ac:dyDescent="0.3">
      <c r="A1" s="52" t="s">
        <v>58</v>
      </c>
      <c r="B1" s="52"/>
      <c r="C1" s="52"/>
      <c r="D1" s="52"/>
      <c r="E1" s="52"/>
      <c r="F1" s="52"/>
      <c r="G1" s="52"/>
      <c r="H1" s="52"/>
      <c r="I1" s="52"/>
    </row>
    <row r="2" spans="1:9" x14ac:dyDescent="0.3">
      <c r="I2" s="3" t="str">
        <f>'후원금 수입내역서'!J2</f>
        <v>2025.1.1. ~ 2025.12.31.</v>
      </c>
    </row>
    <row r="3" spans="1:9" ht="29.45" customHeight="1" x14ac:dyDescent="0.3">
      <c r="A3" s="4" t="s">
        <v>0</v>
      </c>
      <c r="B3" s="4" t="s">
        <v>27</v>
      </c>
      <c r="C3" s="4" t="s">
        <v>23</v>
      </c>
      <c r="D3" s="4" t="s">
        <v>28</v>
      </c>
      <c r="E3" s="4" t="s">
        <v>29</v>
      </c>
      <c r="F3" s="4" t="s">
        <v>30</v>
      </c>
      <c r="G3" s="4" t="s">
        <v>24</v>
      </c>
      <c r="H3" s="4" t="s">
        <v>25</v>
      </c>
      <c r="I3" s="4" t="s">
        <v>9</v>
      </c>
    </row>
    <row r="4" spans="1:9" s="44" customFormat="1" ht="29.45" customHeight="1" x14ac:dyDescent="0.3">
      <c r="A4" s="45">
        <v>1</v>
      </c>
      <c r="B4" s="46" t="s">
        <v>203</v>
      </c>
      <c r="C4" s="47" t="s">
        <v>202</v>
      </c>
      <c r="D4" s="48" t="s">
        <v>41</v>
      </c>
      <c r="E4" s="45" t="s">
        <v>206</v>
      </c>
      <c r="F4" s="48" t="s">
        <v>32</v>
      </c>
      <c r="G4" s="49">
        <v>15</v>
      </c>
      <c r="H4" s="37">
        <v>501750</v>
      </c>
      <c r="I4" s="37"/>
    </row>
    <row r="5" spans="1:9" s="44" customFormat="1" ht="29.45" customHeight="1" x14ac:dyDescent="0.3">
      <c r="A5" s="45">
        <v>2</v>
      </c>
      <c r="B5" s="46" t="s">
        <v>203</v>
      </c>
      <c r="C5" s="47" t="s">
        <v>201</v>
      </c>
      <c r="D5" s="48" t="s">
        <v>41</v>
      </c>
      <c r="E5" s="45" t="s">
        <v>204</v>
      </c>
      <c r="F5" s="48" t="s">
        <v>32</v>
      </c>
      <c r="G5" s="49">
        <v>10</v>
      </c>
      <c r="H5" s="37">
        <v>666670</v>
      </c>
      <c r="I5" s="37"/>
    </row>
    <row r="6" spans="1:9" s="44" customFormat="1" ht="29.45" customHeight="1" x14ac:dyDescent="0.3">
      <c r="A6" s="45">
        <v>3</v>
      </c>
      <c r="B6" s="46" t="s">
        <v>203</v>
      </c>
      <c r="C6" s="47" t="s">
        <v>201</v>
      </c>
      <c r="D6" s="48" t="s">
        <v>41</v>
      </c>
      <c r="E6" s="45" t="s">
        <v>205</v>
      </c>
      <c r="F6" s="48" t="s">
        <v>32</v>
      </c>
      <c r="G6" s="49">
        <v>5</v>
      </c>
      <c r="H6" s="37">
        <v>333330</v>
      </c>
      <c r="I6" s="37"/>
    </row>
    <row r="7" spans="1:9" ht="34.5" customHeight="1" x14ac:dyDescent="0.3">
      <c r="A7" s="61" t="s">
        <v>26</v>
      </c>
      <c r="B7" s="62"/>
      <c r="C7" s="62"/>
      <c r="D7" s="62"/>
      <c r="E7" s="62"/>
      <c r="F7" s="63"/>
      <c r="G7" s="43">
        <f>SUM(G4:G6)</f>
        <v>30</v>
      </c>
      <c r="H7" s="42">
        <f>SUM(H4:H6)</f>
        <v>1501750</v>
      </c>
      <c r="I7" s="41"/>
    </row>
  </sheetData>
  <mergeCells count="2">
    <mergeCell ref="A1:I1"/>
    <mergeCell ref="A7:F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5B7F-A8DE-476A-8E39-E9D935B4F881}">
  <dimension ref="B1:E6"/>
  <sheetViews>
    <sheetView workbookViewId="0">
      <selection activeCell="C14" sqref="C14"/>
    </sheetView>
  </sheetViews>
  <sheetFormatPr defaultColWidth="8.875" defaultRowHeight="15.75" x14ac:dyDescent="0.3"/>
  <cols>
    <col min="1" max="2" width="8.875" style="1"/>
    <col min="3" max="3" width="18.625" style="1" customWidth="1"/>
    <col min="4" max="4" width="31.125" style="1" customWidth="1"/>
    <col min="5" max="5" width="31.875" style="1" customWidth="1"/>
    <col min="6" max="16384" width="8.875" style="1"/>
  </cols>
  <sheetData>
    <row r="1" spans="2:5" ht="21.75" x14ac:dyDescent="0.3">
      <c r="B1" s="52" t="s">
        <v>190</v>
      </c>
      <c r="C1" s="52"/>
      <c r="D1" s="52"/>
      <c r="E1" s="52"/>
    </row>
    <row r="2" spans="2:5" x14ac:dyDescent="0.3">
      <c r="E2" s="1" t="s">
        <v>191</v>
      </c>
    </row>
    <row r="3" spans="2:5" ht="30" customHeight="1" x14ac:dyDescent="0.3">
      <c r="B3" s="15" t="s">
        <v>33</v>
      </c>
      <c r="C3" s="15" t="s">
        <v>34</v>
      </c>
      <c r="D3" s="15" t="s">
        <v>35</v>
      </c>
      <c r="E3" s="15" t="s">
        <v>36</v>
      </c>
    </row>
    <row r="4" spans="2:5" ht="30" customHeight="1" x14ac:dyDescent="0.3">
      <c r="B4" s="6">
        <v>1</v>
      </c>
      <c r="C4" s="6" t="s">
        <v>37</v>
      </c>
      <c r="D4" s="6" t="s">
        <v>38</v>
      </c>
      <c r="E4" s="6" t="s">
        <v>21</v>
      </c>
    </row>
    <row r="5" spans="2:5" ht="30" customHeight="1" x14ac:dyDescent="0.3">
      <c r="B5" s="6">
        <v>2</v>
      </c>
      <c r="C5" s="6" t="s">
        <v>37</v>
      </c>
      <c r="D5" s="6" t="s">
        <v>39</v>
      </c>
      <c r="E5" s="6" t="s">
        <v>21</v>
      </c>
    </row>
    <row r="6" spans="2:5" ht="30" customHeight="1" x14ac:dyDescent="0.3">
      <c r="B6" s="6">
        <v>3</v>
      </c>
      <c r="C6" s="6" t="s">
        <v>37</v>
      </c>
      <c r="D6" s="6" t="s">
        <v>40</v>
      </c>
      <c r="E6" s="6" t="s">
        <v>21</v>
      </c>
    </row>
  </sheetData>
  <mergeCells count="1">
    <mergeCell ref="B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총괄표</vt:lpstr>
      <vt:lpstr>후원금 수입내역서</vt:lpstr>
      <vt:lpstr>후원금 사용내역서</vt:lpstr>
      <vt:lpstr>후원품 수입내역서</vt:lpstr>
      <vt:lpstr>후원품 사용내역서</vt:lpstr>
      <vt:lpstr>후원금 전용계좌정보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은영 김</cp:lastModifiedBy>
  <cp:lastPrinted>2025-07-03T07:55:30Z</cp:lastPrinted>
  <dcterms:created xsi:type="dcterms:W3CDTF">2023-04-17T07:59:39Z</dcterms:created>
  <dcterms:modified xsi:type="dcterms:W3CDTF">2026-04-13T06:54:31Z</dcterms:modified>
</cp:coreProperties>
</file>